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rver.amphora.ee/kuusaluvv/webdav/"/>
    </mc:Choice>
  </mc:AlternateContent>
  <xr:revisionPtr revIDLastSave="0" documentId="13_ncr:1_{3F4BE82A-E20E-498E-B2C0-FA26B80EB7A4}" xr6:coauthVersionLast="47" xr6:coauthVersionMax="47" xr10:uidLastSave="{00000000-0000-0000-0000-000000000000}"/>
  <bookViews>
    <workbookView xWindow="1152" yWindow="600" windowWidth="18960" windowHeight="12360" xr2:uid="{00000000-000D-0000-FFFF-FFFF00000000}"/>
  </bookViews>
  <sheets>
    <sheet name="eelnõu lis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2" l="1"/>
  <c r="C16" i="2"/>
  <c r="C22" i="2"/>
  <c r="D7" i="2"/>
  <c r="D8" i="2"/>
  <c r="D9" i="2"/>
  <c r="D10" i="2"/>
  <c r="D11" i="2"/>
  <c r="D13" i="2"/>
  <c r="D14" i="2"/>
  <c r="D17" i="2"/>
  <c r="D18" i="2"/>
  <c r="D19" i="2"/>
  <c r="D20" i="2"/>
  <c r="D23" i="2"/>
  <c r="D24" i="2"/>
  <c r="C12" i="2"/>
  <c r="C5" i="2"/>
  <c r="C15" i="2" s="1"/>
  <c r="C21" i="2" l="1"/>
  <c r="C26" i="2" s="1"/>
  <c r="B16" i="2"/>
  <c r="D16" i="2" s="1"/>
  <c r="B22" i="2"/>
  <c r="D22" i="2" s="1"/>
  <c r="B6" i="2"/>
  <c r="D6" i="2" s="1"/>
  <c r="B5" i="2" l="1"/>
  <c r="D5" i="2" s="1"/>
  <c r="B12" i="2"/>
  <c r="D12" i="2" s="1"/>
  <c r="B15" i="2" l="1"/>
  <c r="D15" i="2" s="1"/>
  <c r="B21" i="2" l="1"/>
  <c r="D21" i="2" s="1"/>
  <c r="B26" i="2" l="1"/>
  <c r="D26" i="2" s="1"/>
  <c r="B25" i="2" l="1"/>
  <c r="D25" i="2" s="1"/>
</calcChain>
</file>

<file path=xl/sharedStrings.xml><?xml version="1.0" encoding="utf-8"?>
<sst xmlns="http://schemas.openxmlformats.org/spreadsheetml/2006/main" count="28" uniqueCount="28">
  <si>
    <t>PÕHITEGEVUSE TULUD KOKKU</t>
  </si>
  <si>
    <t>PÕHITEGEVUSE KULUD KOKKU</t>
  </si>
  <si>
    <t>PÕHITEGEVUSE TULEM</t>
  </si>
  <si>
    <t>Kirje nimetus</t>
  </si>
  <si>
    <t>FINANTSEERIMISTEGEVUS</t>
  </si>
  <si>
    <t>LIKVIIDSETE VARADE MUUTUS</t>
  </si>
  <si>
    <t>Kuusalu vallavolikogu määrusele nr</t>
  </si>
  <si>
    <t xml:space="preserve">     Maksutulud</t>
  </si>
  <si>
    <t xml:space="preserve">          sh tulumaks</t>
  </si>
  <si>
    <t xml:space="preserve">          sh maamaks</t>
  </si>
  <si>
    <t xml:space="preserve">    Tulud kaupade ja teenuste müügist</t>
  </si>
  <si>
    <t xml:space="preserve">    Saadavad toetused tegevuskuludeks</t>
  </si>
  <si>
    <t xml:space="preserve">     Muud tegevustulud</t>
  </si>
  <si>
    <t xml:space="preserve">     Antavad toetused tegevuskuludeks</t>
  </si>
  <si>
    <t xml:space="preserve">     Tegevuskulud</t>
  </si>
  <si>
    <t>INVESTEERIMITEGEVUS KOKKU</t>
  </si>
  <si>
    <t xml:space="preserve">   Põhivara soetuseks saadav sihtfinantseerimine (+)</t>
  </si>
  <si>
    <t xml:space="preserve">    Põhivara soetus (-)</t>
  </si>
  <si>
    <t xml:space="preserve">   Põhivara soetuseks antav sihtfinantseerimine (-)</t>
  </si>
  <si>
    <t>EELARVE TULEM (ÜLEJÄÄK (+) / PUUDUJÄÄK (-)</t>
  </si>
  <si>
    <t xml:space="preserve">   Kohustuste võtmine (+)</t>
  </si>
  <si>
    <t xml:space="preserve">   Kohustuste tasumine (-)</t>
  </si>
  <si>
    <t>Likviidsete varade muutus (+ suurenemine, - vähenemine)</t>
  </si>
  <si>
    <t>Lisa</t>
  </si>
  <si>
    <t xml:space="preserve">   Finantstulud (+) ja finantskulud (-)</t>
  </si>
  <si>
    <t xml:space="preserve">2025. aasta eelarve </t>
  </si>
  <si>
    <t>2025. aasta I lisaeelarve</t>
  </si>
  <si>
    <t>2025. aasta eelarve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</si>
</sst>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Arial"/>
      <family val="1"/>
    </font>
    <font>
      <sz val="11"/>
      <name val="Arial"/>
      <family val="1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8"/>
      <name val="Arial"/>
      <family val="2"/>
      <charset val="186"/>
    </font>
    <font>
      <sz val="8"/>
      <name val="Arial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4" fontId="0" fillId="0" borderId="0" xfId="0" applyNumberFormat="1"/>
    <xf numFmtId="0" fontId="3" fillId="0" borderId="1" xfId="0" applyFont="1" applyBorder="1" applyAlignment="1">
      <alignment horizontal="left"/>
    </xf>
    <xf numFmtId="3" fontId="4" fillId="0" borderId="1" xfId="0" applyNumberFormat="1" applyFont="1" applyBorder="1"/>
    <xf numFmtId="0" fontId="5" fillId="0" borderId="2" xfId="0" applyFont="1" applyBorder="1" applyAlignment="1">
      <alignment horizontal="left"/>
    </xf>
    <xf numFmtId="3" fontId="6" fillId="0" borderId="1" xfId="0" applyNumberFormat="1" applyFont="1" applyBorder="1"/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3" xfId="0" applyFont="1" applyBorder="1"/>
    <xf numFmtId="0" fontId="3" fillId="0" borderId="1" xfId="0" applyFont="1" applyBorder="1"/>
    <xf numFmtId="0" fontId="5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horizontal="right"/>
    </xf>
    <xf numFmtId="0" fontId="5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wrapText="1"/>
    </xf>
    <xf numFmtId="4" fontId="3" fillId="0" borderId="1" xfId="1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3" fontId="5" fillId="0" borderId="1" xfId="0" applyNumberFormat="1" applyFont="1" applyBorder="1"/>
    <xf numFmtId="3" fontId="3" fillId="0" borderId="1" xfId="0" applyNumberFormat="1" applyFont="1" applyBorder="1"/>
    <xf numFmtId="0" fontId="5" fillId="0" borderId="0" xfId="0" applyFont="1"/>
    <xf numFmtId="4" fontId="5" fillId="0" borderId="0" xfId="0" applyNumberFormat="1" applyFont="1"/>
    <xf numFmtId="0" fontId="5" fillId="0" borderId="0" xfId="0" applyFont="1" applyAlignment="1">
      <alignment horizontal="right"/>
    </xf>
  </cellXfs>
  <cellStyles count="2">
    <cellStyle name="Normaallaad" xfId="0" builtinId="0"/>
    <cellStyle name="Normal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423A0-22BA-4B4B-AD74-FA8F376904E4}">
  <dimension ref="A1:D28"/>
  <sheetViews>
    <sheetView tabSelected="1" topLeftCell="A14" workbookViewId="0">
      <selection activeCell="H25" sqref="H25"/>
    </sheetView>
  </sheetViews>
  <sheetFormatPr defaultRowHeight="13.8" x14ac:dyDescent="0.25"/>
  <cols>
    <col min="1" max="1" width="22.59765625" customWidth="1"/>
    <col min="2" max="2" width="13.3984375" style="1" customWidth="1"/>
    <col min="3" max="3" width="14.09765625" customWidth="1"/>
    <col min="4" max="4" width="16.09765625" customWidth="1"/>
  </cols>
  <sheetData>
    <row r="1" spans="1:4" x14ac:dyDescent="0.25">
      <c r="D1" s="15" t="s">
        <v>23</v>
      </c>
    </row>
    <row r="2" spans="1:4" ht="15.6" x14ac:dyDescent="0.3">
      <c r="A2" s="22"/>
      <c r="B2" s="23"/>
      <c r="C2" s="22"/>
      <c r="D2" s="24" t="s">
        <v>6</v>
      </c>
    </row>
    <row r="3" spans="1:4" ht="15.6" x14ac:dyDescent="0.3">
      <c r="A3" s="22"/>
      <c r="B3" s="23"/>
      <c r="C3" s="22"/>
      <c r="D3" s="22"/>
    </row>
    <row r="4" spans="1:4" ht="31.2" x14ac:dyDescent="0.3">
      <c r="A4" s="16" t="s">
        <v>3</v>
      </c>
      <c r="B4" s="17" t="s">
        <v>25</v>
      </c>
      <c r="C4" s="18" t="s">
        <v>26</v>
      </c>
      <c r="D4" s="19" t="s">
        <v>27</v>
      </c>
    </row>
    <row r="5" spans="1:4" ht="15.6" x14ac:dyDescent="0.3">
      <c r="A5" s="2" t="s">
        <v>0</v>
      </c>
      <c r="B5" s="3">
        <f>B6+B9+B10+B11</f>
        <v>15389110</v>
      </c>
      <c r="C5" s="3">
        <f>C6+C9+C10+C11</f>
        <v>128793</v>
      </c>
      <c r="D5" s="21">
        <f>B5+C5</f>
        <v>15517903</v>
      </c>
    </row>
    <row r="6" spans="1:4" ht="15.6" x14ac:dyDescent="0.3">
      <c r="A6" s="4" t="s">
        <v>7</v>
      </c>
      <c r="B6" s="5">
        <f>B7+B8</f>
        <v>10094000</v>
      </c>
      <c r="C6" s="5">
        <v>0</v>
      </c>
      <c r="D6" s="20">
        <f t="shared" ref="D6:D26" si="0">B6+C6</f>
        <v>10094000</v>
      </c>
    </row>
    <row r="7" spans="1:4" ht="15.6" x14ac:dyDescent="0.3">
      <c r="A7" s="6" t="s">
        <v>8</v>
      </c>
      <c r="B7" s="5">
        <v>9600000</v>
      </c>
      <c r="C7" s="20">
        <v>0</v>
      </c>
      <c r="D7" s="20">
        <f t="shared" si="0"/>
        <v>9600000</v>
      </c>
    </row>
    <row r="8" spans="1:4" ht="15.6" x14ac:dyDescent="0.3">
      <c r="A8" s="6" t="s">
        <v>9</v>
      </c>
      <c r="B8" s="5">
        <v>494000</v>
      </c>
      <c r="C8" s="20">
        <v>0</v>
      </c>
      <c r="D8" s="20">
        <f t="shared" si="0"/>
        <v>494000</v>
      </c>
    </row>
    <row r="9" spans="1:4" ht="15.6" x14ac:dyDescent="0.3">
      <c r="A9" s="7" t="s">
        <v>10</v>
      </c>
      <c r="B9" s="5">
        <v>870718</v>
      </c>
      <c r="C9" s="20">
        <v>0</v>
      </c>
      <c r="D9" s="20">
        <f t="shared" si="0"/>
        <v>870718</v>
      </c>
    </row>
    <row r="10" spans="1:4" ht="15.6" x14ac:dyDescent="0.3">
      <c r="A10" s="7" t="s">
        <v>11</v>
      </c>
      <c r="B10" s="5">
        <v>4024392</v>
      </c>
      <c r="C10" s="20">
        <v>128793</v>
      </c>
      <c r="D10" s="20">
        <f t="shared" si="0"/>
        <v>4153185</v>
      </c>
    </row>
    <row r="11" spans="1:4" ht="15.6" x14ac:dyDescent="0.3">
      <c r="A11" s="7" t="s">
        <v>12</v>
      </c>
      <c r="B11" s="5">
        <v>400000</v>
      </c>
      <c r="C11" s="20">
        <v>0</v>
      </c>
      <c r="D11" s="20">
        <f t="shared" si="0"/>
        <v>400000</v>
      </c>
    </row>
    <row r="12" spans="1:4" ht="15.6" x14ac:dyDescent="0.3">
      <c r="A12" s="2" t="s">
        <v>1</v>
      </c>
      <c r="B12" s="3">
        <f>B13+B14</f>
        <v>-14362129</v>
      </c>
      <c r="C12" s="3">
        <f>C13+C14</f>
        <v>-93203</v>
      </c>
      <c r="D12" s="21">
        <f t="shared" si="0"/>
        <v>-14455332</v>
      </c>
    </row>
    <row r="13" spans="1:4" ht="15.6" x14ac:dyDescent="0.3">
      <c r="A13" s="7" t="s">
        <v>13</v>
      </c>
      <c r="B13" s="5">
        <v>-1119642</v>
      </c>
      <c r="C13" s="5">
        <v>-27738</v>
      </c>
      <c r="D13" s="20">
        <f t="shared" si="0"/>
        <v>-1147380</v>
      </c>
    </row>
    <row r="14" spans="1:4" ht="15.6" x14ac:dyDescent="0.3">
      <c r="A14" s="7" t="s">
        <v>14</v>
      </c>
      <c r="B14" s="5">
        <v>-13242487</v>
      </c>
      <c r="C14" s="5">
        <v>-65465</v>
      </c>
      <c r="D14" s="20">
        <f t="shared" si="0"/>
        <v>-13307952</v>
      </c>
    </row>
    <row r="15" spans="1:4" ht="15.6" x14ac:dyDescent="0.3">
      <c r="A15" s="2" t="s">
        <v>2</v>
      </c>
      <c r="B15" s="3">
        <f>B5+B12</f>
        <v>1026981</v>
      </c>
      <c r="C15" s="3">
        <f>C5+C12</f>
        <v>35590</v>
      </c>
      <c r="D15" s="21">
        <f t="shared" si="0"/>
        <v>1062571</v>
      </c>
    </row>
    <row r="16" spans="1:4" ht="31.2" x14ac:dyDescent="0.3">
      <c r="A16" s="8" t="s">
        <v>15</v>
      </c>
      <c r="B16" s="3">
        <f>B17+B18+B19+B20</f>
        <v>-2888000</v>
      </c>
      <c r="C16" s="3">
        <f>C17+C18+C19+C20</f>
        <v>-1731050</v>
      </c>
      <c r="D16" s="21">
        <f t="shared" si="0"/>
        <v>-4619050</v>
      </c>
    </row>
    <row r="17" spans="1:4" ht="15.6" x14ac:dyDescent="0.3">
      <c r="A17" s="9" t="s">
        <v>17</v>
      </c>
      <c r="B17" s="5">
        <v>-4689838</v>
      </c>
      <c r="C17" s="20">
        <v>-2632613</v>
      </c>
      <c r="D17" s="20">
        <f t="shared" si="0"/>
        <v>-7322451</v>
      </c>
    </row>
    <row r="18" spans="1:4" ht="46.8" x14ac:dyDescent="0.3">
      <c r="A18" s="9" t="s">
        <v>16</v>
      </c>
      <c r="B18" s="5">
        <v>2259838</v>
      </c>
      <c r="C18" s="20">
        <v>959563</v>
      </c>
      <c r="D18" s="20">
        <f t="shared" si="0"/>
        <v>3219401</v>
      </c>
    </row>
    <row r="19" spans="1:4" ht="31.2" x14ac:dyDescent="0.3">
      <c r="A19" s="9" t="s">
        <v>18</v>
      </c>
      <c r="B19" s="5">
        <v>-50000</v>
      </c>
      <c r="C19" s="20">
        <v>-58000</v>
      </c>
      <c r="D19" s="20">
        <f t="shared" si="0"/>
        <v>-108000</v>
      </c>
    </row>
    <row r="20" spans="1:4" ht="31.2" x14ac:dyDescent="0.3">
      <c r="A20" s="9" t="s">
        <v>24</v>
      </c>
      <c r="B20" s="5">
        <v>-408000</v>
      </c>
      <c r="C20" s="20">
        <v>0</v>
      </c>
      <c r="D20" s="20">
        <f t="shared" si="0"/>
        <v>-408000</v>
      </c>
    </row>
    <row r="21" spans="1:4" ht="46.8" x14ac:dyDescent="0.3">
      <c r="A21" s="8" t="s">
        <v>19</v>
      </c>
      <c r="B21" s="3">
        <f>B15+B16</f>
        <v>-1861019</v>
      </c>
      <c r="C21" s="3">
        <f>C15+C16</f>
        <v>-1695460</v>
      </c>
      <c r="D21" s="21">
        <f t="shared" si="0"/>
        <v>-3556479</v>
      </c>
    </row>
    <row r="22" spans="1:4" ht="31.2" x14ac:dyDescent="0.3">
      <c r="A22" s="8" t="s">
        <v>4</v>
      </c>
      <c r="B22" s="3">
        <f>B23+B24</f>
        <v>1400000</v>
      </c>
      <c r="C22" s="3">
        <f>C23+C24</f>
        <v>1650000</v>
      </c>
      <c r="D22" s="20">
        <f t="shared" si="0"/>
        <v>3050000</v>
      </c>
    </row>
    <row r="23" spans="1:4" ht="15.6" x14ac:dyDescent="0.3">
      <c r="A23" s="10" t="s">
        <v>20</v>
      </c>
      <c r="B23" s="5">
        <v>2000000</v>
      </c>
      <c r="C23" s="20">
        <v>1700000</v>
      </c>
      <c r="D23" s="20">
        <f t="shared" si="0"/>
        <v>3700000</v>
      </c>
    </row>
    <row r="24" spans="1:4" ht="15.6" x14ac:dyDescent="0.3">
      <c r="A24" s="10" t="s">
        <v>21</v>
      </c>
      <c r="B24" s="5">
        <v>-600000</v>
      </c>
      <c r="C24" s="20">
        <v>-50000</v>
      </c>
      <c r="D24" s="20">
        <f t="shared" si="0"/>
        <v>-650000</v>
      </c>
    </row>
    <row r="25" spans="1:4" ht="15.6" x14ac:dyDescent="0.3">
      <c r="A25" s="11" t="s">
        <v>5</v>
      </c>
      <c r="B25" s="3">
        <f>B26</f>
        <v>-461019</v>
      </c>
      <c r="C25" s="3">
        <f>C26</f>
        <v>-45460</v>
      </c>
      <c r="D25" s="21">
        <f t="shared" si="0"/>
        <v>-506479</v>
      </c>
    </row>
    <row r="26" spans="1:4" ht="46.8" x14ac:dyDescent="0.3">
      <c r="A26" s="12" t="s">
        <v>22</v>
      </c>
      <c r="B26" s="5">
        <f>B21+B22</f>
        <v>-461019</v>
      </c>
      <c r="C26" s="5">
        <f>C21+C22</f>
        <v>-45460</v>
      </c>
      <c r="D26" s="20">
        <f t="shared" si="0"/>
        <v>-506479</v>
      </c>
    </row>
    <row r="27" spans="1:4" x14ac:dyDescent="0.25">
      <c r="A27" s="13"/>
    </row>
    <row r="28" spans="1:4" x14ac:dyDescent="0.25">
      <c r="A28" s="14"/>
    </row>
  </sheetData>
  <phoneticPr fontId="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F8E64C8779FF4A82BB396AA20E874F" ma:contentTypeVersion="4" ma:contentTypeDescription="Loo uus dokument" ma:contentTypeScope="" ma:versionID="8d63da1a64612cce5dc49386c6ac19b0">
  <xsd:schema xmlns:xsd="http://www.w3.org/2001/XMLSchema" xmlns:xs="http://www.w3.org/2001/XMLSchema" xmlns:p="http://schemas.microsoft.com/office/2006/metadata/properties" xmlns:ns3="7d39ab55-d2d5-44a7-a690-fd4bee6346d7" targetNamespace="http://schemas.microsoft.com/office/2006/metadata/properties" ma:root="true" ma:fieldsID="c5465bff4f38759619d26a5d4d278d55" ns3:_="">
    <xsd:import namespace="7d39ab55-d2d5-44a7-a690-fd4bee6346d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9ab55-d2d5-44a7-a690-fd4bee6346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BC437E-9029-44C9-9895-B3F670459CD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7d39ab55-d2d5-44a7-a690-fd4bee6346d7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1FBDA91-4982-4B96-B691-10CC540D4F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9876ED-C79B-439E-9366-25A5E76F67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39ab55-d2d5-44a7-a690-fd4bee6346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eelnõu lisa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Ly Korotejev-Piir</cp:lastModifiedBy>
  <cp:revision>0</cp:revision>
  <cp:lastPrinted>2023-04-26T05:05:18Z</cp:lastPrinted>
  <dcterms:created xsi:type="dcterms:W3CDTF">2021-11-02T10:35:15Z</dcterms:created>
  <dcterms:modified xsi:type="dcterms:W3CDTF">2025-03-14T08:57:57Z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0x01010004F8E64C8779FF4A82BB396AA20E874F</vt:lpwstr>
  </property>
</Properties>
</file>